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neDrive\Files\"/>
    </mc:Choice>
  </mc:AlternateContent>
  <bookViews>
    <workbookView xWindow="480" yWindow="120" windowWidth="17100" windowHeight="11385"/>
  </bookViews>
  <sheets>
    <sheet name="Termíny" sheetId="4" r:id="rId1"/>
    <sheet name="Zaměstnanci" sheetId="6" r:id="rId2"/>
    <sheet name="Info" sheetId="5" r:id="rId3"/>
  </sheets>
  <calcPr calcId="162913"/>
</workbook>
</file>

<file path=xl/calcChain.xml><?xml version="1.0" encoding="utf-8"?>
<calcChain xmlns="http://schemas.openxmlformats.org/spreadsheetml/2006/main">
  <c r="K17" i="4" l="1"/>
  <c r="J17" i="4"/>
  <c r="K20" i="4" l="1"/>
  <c r="K19" i="4"/>
  <c r="K18" i="4"/>
  <c r="K16" i="4"/>
  <c r="K15" i="4"/>
  <c r="K14" i="4"/>
  <c r="K13" i="4"/>
  <c r="K12" i="4"/>
  <c r="K11" i="4"/>
  <c r="K10" i="4"/>
  <c r="K9" i="4"/>
  <c r="K8" i="4"/>
  <c r="J20" i="4" l="1"/>
  <c r="BL1" i="4" l="1"/>
  <c r="J8" i="4" l="1"/>
  <c r="J14" i="4" l="1"/>
  <c r="J15" i="4"/>
  <c r="J16" i="4"/>
  <c r="J18" i="4"/>
  <c r="J19" i="4"/>
  <c r="J10" i="4"/>
  <c r="J11" i="4"/>
  <c r="J12" i="4"/>
  <c r="J13" i="4"/>
  <c r="J9" i="4"/>
  <c r="L5" i="4"/>
  <c r="L6" i="4" s="1"/>
  <c r="L7" i="4" l="1"/>
  <c r="M5" i="4"/>
  <c r="N5" i="4" l="1"/>
  <c r="M7" i="4"/>
  <c r="N7" i="4" l="1"/>
  <c r="O5" i="4"/>
  <c r="O7" i="4" s="1"/>
  <c r="P5" i="4" l="1"/>
  <c r="P7" i="4" l="1"/>
  <c r="Q5" i="4"/>
  <c r="Q7" i="4" l="1"/>
  <c r="R5" i="4"/>
  <c r="R7" i="4" l="1"/>
  <c r="S5" i="4"/>
  <c r="S6" i="4" s="1"/>
  <c r="S7" i="4" l="1"/>
  <c r="T5" i="4"/>
  <c r="T7" i="4" s="1"/>
  <c r="U5" i="4" l="1"/>
  <c r="U7" i="4" s="1"/>
  <c r="V5" i="4" l="1"/>
  <c r="V7" i="4" s="1"/>
  <c r="W5" i="4" l="1"/>
  <c r="W7" i="4" s="1"/>
  <c r="X5" i="4" l="1"/>
  <c r="X7" i="4" s="1"/>
  <c r="Y5" i="4" l="1"/>
  <c r="Y7" i="4" s="1"/>
  <c r="Z5" i="4" l="1"/>
  <c r="Z6" i="4" s="1"/>
  <c r="Z7" i="4" l="1"/>
  <c r="AA5" i="4"/>
  <c r="AA7" i="4" s="1"/>
  <c r="AB5" i="4" l="1"/>
  <c r="AB7" i="4" s="1"/>
  <c r="AC5" i="4" l="1"/>
  <c r="AC7" i="4" s="1"/>
  <c r="AD5" i="4" l="1"/>
  <c r="AD7" i="4" s="1"/>
  <c r="AE5" i="4" l="1"/>
  <c r="AE7" i="4" s="1"/>
  <c r="AF5" i="4" l="1"/>
  <c r="AF7" i="4" s="1"/>
  <c r="AG5" i="4" l="1"/>
  <c r="AG6" i="4" s="1"/>
  <c r="AG7" i="4" l="1"/>
  <c r="AH5" i="4"/>
  <c r="AH7" i="4" s="1"/>
  <c r="AI5" i="4" l="1"/>
  <c r="AI7" i="4" s="1"/>
  <c r="AJ5" i="4" l="1"/>
  <c r="AJ7" i="4" s="1"/>
  <c r="AK5" i="4" l="1"/>
  <c r="AK7" i="4" s="1"/>
  <c r="AL5" i="4" l="1"/>
  <c r="AL7" i="4" s="1"/>
  <c r="AM5" i="4" l="1"/>
  <c r="AM7" i="4" s="1"/>
  <c r="AN5" i="4" l="1"/>
  <c r="AN6" i="4" s="1"/>
  <c r="AN7" i="4" l="1"/>
  <c r="AO5" i="4"/>
  <c r="AO7" i="4" s="1"/>
  <c r="AP5" i="4" l="1"/>
  <c r="AP7" i="4" s="1"/>
  <c r="AQ5" i="4" l="1"/>
  <c r="AQ7" i="4" s="1"/>
  <c r="AR5" i="4" l="1"/>
  <c r="AR7" i="4" s="1"/>
  <c r="AS5" i="4" l="1"/>
  <c r="AS7" i="4" s="1"/>
  <c r="AT5" i="4" l="1"/>
  <c r="AT7" i="4" s="1"/>
  <c r="AU5" i="4" l="1"/>
  <c r="AU6" i="4" s="1"/>
  <c r="AU7" i="4" l="1"/>
  <c r="AV5" i="4"/>
  <c r="AV7" i="4" s="1"/>
  <c r="AW5" i="4" l="1"/>
  <c r="AW7" i="4" s="1"/>
  <c r="AX5" i="4" l="1"/>
  <c r="AX7" i="4" s="1"/>
  <c r="AY5" i="4" l="1"/>
  <c r="AY7" i="4" s="1"/>
  <c r="AZ5" i="4" l="1"/>
  <c r="AZ7" i="4" s="1"/>
  <c r="BA5" i="4" l="1"/>
  <c r="BA7" i="4" s="1"/>
</calcChain>
</file>

<file path=xl/sharedStrings.xml><?xml version="1.0" encoding="utf-8"?>
<sst xmlns="http://schemas.openxmlformats.org/spreadsheetml/2006/main" count="30" uniqueCount="28">
  <si>
    <t>Začátek</t>
  </si>
  <si>
    <t>Konec</t>
  </si>
  <si>
    <t>Týdenní kalendář</t>
  </si>
  <si>
    <t>Zakázka</t>
  </si>
  <si>
    <t>Číslo</t>
  </si>
  <si>
    <t>CNC</t>
  </si>
  <si>
    <t>Výroba</t>
  </si>
  <si>
    <t>PU</t>
  </si>
  <si>
    <t>Rozpracovanost</t>
  </si>
  <si>
    <t>Montáž</t>
  </si>
  <si>
    <t>Projekt</t>
  </si>
  <si>
    <t>Výrobek</t>
  </si>
  <si>
    <t>Broušení</t>
  </si>
  <si>
    <t>Program</t>
  </si>
  <si>
    <t>Dny</t>
  </si>
  <si>
    <t>Montážník</t>
  </si>
  <si>
    <t>Operátor</t>
  </si>
  <si>
    <t>Kontrola</t>
  </si>
  <si>
    <t>Zbývá</t>
  </si>
  <si>
    <t>Materiál</t>
  </si>
  <si>
    <t>Balení</t>
  </si>
  <si>
    <t>Dokončeno</t>
  </si>
  <si>
    <t>Verze 1.2</t>
  </si>
  <si>
    <t>Datum</t>
  </si>
  <si>
    <t>Zadání</t>
  </si>
  <si>
    <t>Zodpovědná osoba</t>
  </si>
  <si>
    <t>Seznam zaměstnanců</t>
  </si>
  <si>
    <t>Moje termíny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</si>
</sst>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/d/m"/>
    <numFmt numFmtId="165" formatCode="d/m"/>
    <numFmt numFmtId="166" formatCode="dd/mm/yy;@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sz val="12"/>
      <color theme="2" tint="-9.9978637043366805E-2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2"/>
      <color theme="6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2" tint="-0.7499618518631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2" tint="-0.749961851863155"/>
      </top>
      <bottom style="thin">
        <color indexed="64"/>
      </bottom>
      <diagonal/>
    </border>
    <border>
      <left/>
      <right/>
      <top style="thin">
        <color theme="2" tint="-0.749961851863155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7499618518631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2" tint="-0.749961851863155"/>
      </bottom>
      <diagonal/>
    </border>
  </borders>
  <cellStyleXfs count="1">
    <xf numFmtId="0" fontId="0" fillId="0" borderId="0"/>
  </cellStyleXfs>
  <cellXfs count="90">
    <xf numFmtId="0" fontId="0" fillId="0" borderId="0" xfId="0"/>
    <xf numFmtId="165" fontId="0" fillId="0" borderId="0" xfId="0" applyNumberFormat="1" applyFont="1" applyBorder="1" applyAlignment="1">
      <alignment horizontal="center" vertical="center" textRotation="90"/>
    </xf>
    <xf numFmtId="165" fontId="0" fillId="0" borderId="4" xfId="0" applyNumberFormat="1" applyFont="1" applyBorder="1" applyAlignment="1">
      <alignment horizontal="center" vertical="center" textRotation="90"/>
    </xf>
    <xf numFmtId="0" fontId="2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 textRotation="90"/>
    </xf>
    <xf numFmtId="164" fontId="4" fillId="0" borderId="0" xfId="0" applyNumberFormat="1" applyFont="1" applyAlignment="1">
      <alignment horizontal="center" vertical="center" textRotation="90"/>
    </xf>
    <xf numFmtId="0" fontId="2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16" xfId="0" applyFont="1" applyBorder="1"/>
    <xf numFmtId="0" fontId="2" fillId="0" borderId="0" xfId="0" applyFont="1" applyBorder="1"/>
    <xf numFmtId="165" fontId="0" fillId="0" borderId="10" xfId="0" applyNumberFormat="1" applyFont="1" applyBorder="1" applyAlignment="1">
      <alignment horizontal="center" vertical="center" textRotation="90"/>
    </xf>
    <xf numFmtId="165" fontId="0" fillId="0" borderId="11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3" fillId="2" borderId="10" xfId="0" applyFont="1" applyFill="1" applyBorder="1"/>
    <xf numFmtId="0" fontId="3" fillId="2" borderId="11" xfId="0" applyFont="1" applyFill="1" applyBorder="1"/>
    <xf numFmtId="14" fontId="3" fillId="2" borderId="1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65" fontId="0" fillId="3" borderId="0" xfId="0" applyNumberFormat="1" applyFont="1" applyFill="1" applyBorder="1" applyAlignment="1">
      <alignment horizontal="center" vertical="center" textRotation="90"/>
    </xf>
    <xf numFmtId="165" fontId="0" fillId="3" borderId="5" xfId="0" applyNumberFormat="1" applyFont="1" applyFill="1" applyBorder="1" applyAlignment="1">
      <alignment horizontal="center" vertical="center" textRotation="90"/>
    </xf>
    <xf numFmtId="165" fontId="0" fillId="3" borderId="11" xfId="0" applyNumberFormat="1" applyFont="1" applyFill="1" applyBorder="1" applyAlignment="1">
      <alignment horizontal="center" vertical="center" textRotation="90"/>
    </xf>
    <xf numFmtId="165" fontId="0" fillId="3" borderId="12" xfId="0" applyNumberFormat="1" applyFont="1" applyFill="1" applyBorder="1" applyAlignment="1">
      <alignment horizontal="center" vertical="center" textRotation="90"/>
    </xf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5" fillId="0" borderId="0" xfId="0" applyFont="1" applyAlignment="1"/>
    <xf numFmtId="0" fontId="2" fillId="0" borderId="0" xfId="0" applyFont="1" applyAlignment="1"/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4" borderId="0" xfId="0" applyFill="1"/>
    <xf numFmtId="14" fontId="0" fillId="4" borderId="0" xfId="0" applyNumberFormat="1" applyFill="1"/>
    <xf numFmtId="0" fontId="2" fillId="2" borderId="3" xfId="0" applyFont="1" applyFill="1" applyBorder="1"/>
    <xf numFmtId="0" fontId="1" fillId="2" borderId="2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1" fontId="2" fillId="5" borderId="16" xfId="0" applyNumberFormat="1" applyFont="1" applyFill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center" vertical="center"/>
    </xf>
    <xf numFmtId="1" fontId="2" fillId="5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166" fontId="2" fillId="0" borderId="13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180"/>
    </xf>
    <xf numFmtId="0" fontId="2" fillId="2" borderId="7" xfId="0" applyFont="1" applyFill="1" applyBorder="1" applyAlignment="1">
      <alignment horizontal="center" vertical="center" textRotation="180"/>
    </xf>
    <xf numFmtId="0" fontId="0" fillId="2" borderId="6" xfId="0" applyFont="1" applyFill="1" applyBorder="1" applyAlignment="1">
      <alignment horizontal="left" vertical="center" textRotation="180"/>
    </xf>
    <xf numFmtId="0" fontId="0" fillId="2" borderId="19" xfId="0" applyFont="1" applyFill="1" applyBorder="1" applyAlignment="1">
      <alignment horizontal="left" vertical="center" textRotation="180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left" vertical="center" textRotation="180"/>
    </xf>
    <xf numFmtId="0" fontId="0" fillId="7" borderId="7" xfId="0" applyFont="1" applyFill="1" applyBorder="1" applyAlignment="1">
      <alignment horizontal="left" vertical="center" textRotation="180"/>
    </xf>
  </cellXfs>
  <cellStyles count="1">
    <cellStyle name="Normální" xfId="0" builtinId="0"/>
  </cellStyles>
  <dxfs count="11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EAE7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5" fmlaLink="$I$4" horiz="1" max="1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</xdr:row>
          <xdr:rowOff>9525</xdr:rowOff>
        </xdr:from>
        <xdr:to>
          <xdr:col>52</xdr:col>
          <xdr:colOff>171450</xdr:colOff>
          <xdr:row>3</xdr:row>
          <xdr:rowOff>228600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M21"/>
  <sheetViews>
    <sheetView showGridLines="0" tabSelected="1" zoomScale="90" zoomScaleNormal="90" workbookViewId="0">
      <pane ySplit="7" topLeftCell="A8" activePane="bottomLeft" state="frozen"/>
      <selection pane="bottomLeft" activeCell="E25" sqref="E25"/>
    </sheetView>
  </sheetViews>
  <sheetFormatPr defaultRowHeight="15.75" x14ac:dyDescent="0.25"/>
  <cols>
    <col min="1" max="1" width="3.28515625" style="3" customWidth="1"/>
    <col min="2" max="2" width="9.7109375" style="3" customWidth="1"/>
    <col min="3" max="3" width="7.28515625" style="3" customWidth="1"/>
    <col min="4" max="4" width="15.140625" style="3" customWidth="1"/>
    <col min="5" max="5" width="12.7109375" style="3" customWidth="1"/>
    <col min="6" max="7" width="5.7109375" style="3" customWidth="1"/>
    <col min="8" max="9" width="9.7109375" style="3" customWidth="1"/>
    <col min="10" max="10" width="5.7109375" style="6" customWidth="1"/>
    <col min="11" max="11" width="5.7109375" style="3" customWidth="1"/>
    <col min="12" max="63" width="3" style="3" customWidth="1"/>
    <col min="64" max="64" width="11.7109375" style="3" customWidth="1"/>
    <col min="65" max="65" width="12" style="3" customWidth="1"/>
    <col min="66" max="16384" width="9.140625" style="3"/>
  </cols>
  <sheetData>
    <row r="1" spans="2:65" s="45" customFormat="1" ht="44.25" customHeight="1" x14ac:dyDescent="0.5">
      <c r="B1" s="44" t="s">
        <v>27</v>
      </c>
      <c r="C1" s="44"/>
      <c r="J1" s="6"/>
      <c r="BL1" s="81">
        <f ca="1">TODAY()</f>
        <v>44852</v>
      </c>
      <c r="BM1" s="81"/>
    </row>
    <row r="2" spans="2:65" ht="8.25" customHeight="1" x14ac:dyDescent="0.25"/>
    <row r="3" spans="2:65" ht="16.5" customHeight="1" x14ac:dyDescent="0.25">
      <c r="B3" s="22" t="s">
        <v>24</v>
      </c>
      <c r="C3" s="23"/>
      <c r="D3" s="23"/>
      <c r="E3" s="23"/>
      <c r="F3" s="23"/>
      <c r="G3" s="23"/>
      <c r="H3" s="23"/>
      <c r="I3" s="23"/>
      <c r="J3" s="23"/>
      <c r="K3" s="51"/>
      <c r="L3" s="24" t="s">
        <v>2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6"/>
      <c r="BB3" s="82" t="s">
        <v>8</v>
      </c>
      <c r="BC3" s="83"/>
      <c r="BD3" s="83"/>
      <c r="BE3" s="83"/>
      <c r="BF3" s="83"/>
      <c r="BG3" s="83"/>
      <c r="BH3" s="83"/>
      <c r="BI3" s="83"/>
      <c r="BJ3" s="83"/>
      <c r="BK3" s="52"/>
      <c r="BL3" s="86" t="s">
        <v>25</v>
      </c>
      <c r="BM3" s="87"/>
    </row>
    <row r="4" spans="2:65" ht="19.5" customHeight="1" x14ac:dyDescent="0.25">
      <c r="B4" s="27" t="s">
        <v>0</v>
      </c>
      <c r="C4" s="28"/>
      <c r="D4" s="28"/>
      <c r="E4" s="29">
        <v>44844</v>
      </c>
      <c r="F4" s="29"/>
      <c r="G4" s="29"/>
      <c r="H4" s="30"/>
      <c r="I4" s="30">
        <v>0</v>
      </c>
      <c r="J4" s="30"/>
      <c r="K4" s="33"/>
      <c r="L4" s="31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3"/>
      <c r="BB4" s="84"/>
      <c r="BC4" s="85"/>
      <c r="BD4" s="85"/>
      <c r="BE4" s="85"/>
      <c r="BF4" s="85"/>
      <c r="BG4" s="85"/>
      <c r="BH4" s="85"/>
      <c r="BI4" s="85"/>
      <c r="BJ4" s="85"/>
      <c r="BK4" s="53"/>
      <c r="BL4" s="31"/>
      <c r="BM4" s="33"/>
    </row>
    <row r="5" spans="2:65" ht="45.75" hidden="1" customHeight="1" x14ac:dyDescent="0.25">
      <c r="L5" s="7">
        <f>E4+7*I4</f>
        <v>44844</v>
      </c>
      <c r="M5" s="7">
        <f>L5+1</f>
        <v>44845</v>
      </c>
      <c r="N5" s="7">
        <f>M5+1</f>
        <v>44846</v>
      </c>
      <c r="O5" s="7">
        <f t="shared" ref="O5:BA5" si="0">N5+1</f>
        <v>44847</v>
      </c>
      <c r="P5" s="7">
        <f t="shared" si="0"/>
        <v>44848</v>
      </c>
      <c r="Q5" s="7">
        <f t="shared" si="0"/>
        <v>44849</v>
      </c>
      <c r="R5" s="7">
        <f t="shared" si="0"/>
        <v>44850</v>
      </c>
      <c r="S5" s="8">
        <f t="shared" si="0"/>
        <v>44851</v>
      </c>
      <c r="T5" s="8">
        <f t="shared" si="0"/>
        <v>44852</v>
      </c>
      <c r="U5" s="8">
        <f t="shared" si="0"/>
        <v>44853</v>
      </c>
      <c r="V5" s="8">
        <f t="shared" si="0"/>
        <v>44854</v>
      </c>
      <c r="W5" s="8">
        <f t="shared" si="0"/>
        <v>44855</v>
      </c>
      <c r="X5" s="8">
        <f t="shared" si="0"/>
        <v>44856</v>
      </c>
      <c r="Y5" s="8">
        <f t="shared" si="0"/>
        <v>44857</v>
      </c>
      <c r="Z5" s="8">
        <f t="shared" si="0"/>
        <v>44858</v>
      </c>
      <c r="AA5" s="8">
        <f t="shared" si="0"/>
        <v>44859</v>
      </c>
      <c r="AB5" s="8">
        <f t="shared" si="0"/>
        <v>44860</v>
      </c>
      <c r="AC5" s="8">
        <f t="shared" si="0"/>
        <v>44861</v>
      </c>
      <c r="AD5" s="8">
        <f t="shared" si="0"/>
        <v>44862</v>
      </c>
      <c r="AE5" s="8">
        <f t="shared" si="0"/>
        <v>44863</v>
      </c>
      <c r="AF5" s="8">
        <f t="shared" si="0"/>
        <v>44864</v>
      </c>
      <c r="AG5" s="8">
        <f t="shared" si="0"/>
        <v>44865</v>
      </c>
      <c r="AH5" s="8">
        <f t="shared" si="0"/>
        <v>44866</v>
      </c>
      <c r="AI5" s="8">
        <f t="shared" si="0"/>
        <v>44867</v>
      </c>
      <c r="AJ5" s="8">
        <f t="shared" si="0"/>
        <v>44868</v>
      </c>
      <c r="AK5" s="8">
        <f t="shared" si="0"/>
        <v>44869</v>
      </c>
      <c r="AL5" s="8">
        <f t="shared" si="0"/>
        <v>44870</v>
      </c>
      <c r="AM5" s="8">
        <f t="shared" si="0"/>
        <v>44871</v>
      </c>
      <c r="AN5" s="8">
        <f>AM5+1</f>
        <v>44872</v>
      </c>
      <c r="AO5" s="8">
        <f t="shared" si="0"/>
        <v>44873</v>
      </c>
      <c r="AP5" s="8">
        <f t="shared" si="0"/>
        <v>44874</v>
      </c>
      <c r="AQ5" s="8">
        <f t="shared" si="0"/>
        <v>44875</v>
      </c>
      <c r="AR5" s="8">
        <f t="shared" si="0"/>
        <v>44876</v>
      </c>
      <c r="AS5" s="8">
        <f t="shared" si="0"/>
        <v>44877</v>
      </c>
      <c r="AT5" s="8">
        <f t="shared" si="0"/>
        <v>44878</v>
      </c>
      <c r="AU5" s="8">
        <f t="shared" si="0"/>
        <v>44879</v>
      </c>
      <c r="AV5" s="8">
        <f t="shared" si="0"/>
        <v>44880</v>
      </c>
      <c r="AW5" s="8">
        <f t="shared" si="0"/>
        <v>44881</v>
      </c>
      <c r="AX5" s="8">
        <f t="shared" si="0"/>
        <v>44882</v>
      </c>
      <c r="AY5" s="8">
        <f t="shared" si="0"/>
        <v>44883</v>
      </c>
      <c r="AZ5" s="8">
        <f t="shared" si="0"/>
        <v>44884</v>
      </c>
      <c r="BA5" s="8">
        <f t="shared" si="0"/>
        <v>44885</v>
      </c>
      <c r="BB5" s="7"/>
      <c r="BL5" s="9"/>
      <c r="BM5" s="10"/>
    </row>
    <row r="6" spans="2:65" ht="18" customHeight="1" x14ac:dyDescent="0.25">
      <c r="B6" s="78" t="s">
        <v>23</v>
      </c>
      <c r="C6" s="78" t="s">
        <v>4</v>
      </c>
      <c r="D6" s="78" t="s">
        <v>11</v>
      </c>
      <c r="E6" s="78" t="s">
        <v>3</v>
      </c>
      <c r="F6" s="71" t="s">
        <v>19</v>
      </c>
      <c r="G6" s="71" t="s">
        <v>7</v>
      </c>
      <c r="H6" s="78" t="s">
        <v>0</v>
      </c>
      <c r="I6" s="78" t="s">
        <v>1</v>
      </c>
      <c r="J6" s="71" t="s">
        <v>14</v>
      </c>
      <c r="K6" s="71" t="s">
        <v>18</v>
      </c>
      <c r="L6" s="75" t="str">
        <f>CONCATENATE(WEEKNUM(L5)-1)</f>
        <v>41</v>
      </c>
      <c r="M6" s="76"/>
      <c r="N6" s="76"/>
      <c r="O6" s="76"/>
      <c r="P6" s="76"/>
      <c r="Q6" s="76"/>
      <c r="R6" s="77"/>
      <c r="S6" s="75" t="str">
        <f>CONCATENATE(WEEKNUM(S5)-1)</f>
        <v>42</v>
      </c>
      <c r="T6" s="76"/>
      <c r="U6" s="76"/>
      <c r="V6" s="76"/>
      <c r="W6" s="76"/>
      <c r="X6" s="76"/>
      <c r="Y6" s="77"/>
      <c r="Z6" s="75" t="str">
        <f>CONCATENATE(WEEKNUM(Z5)-1)</f>
        <v>43</v>
      </c>
      <c r="AA6" s="76"/>
      <c r="AB6" s="76"/>
      <c r="AC6" s="76"/>
      <c r="AD6" s="76"/>
      <c r="AE6" s="76"/>
      <c r="AF6" s="77"/>
      <c r="AG6" s="75" t="str">
        <f>CONCATENATE(WEEKNUM(AG5)-1)</f>
        <v>44</v>
      </c>
      <c r="AH6" s="76"/>
      <c r="AI6" s="76"/>
      <c r="AJ6" s="76"/>
      <c r="AK6" s="76"/>
      <c r="AL6" s="76"/>
      <c r="AM6" s="77"/>
      <c r="AN6" s="75" t="str">
        <f>CONCATENATE(WEEKNUM(AN5)-1)</f>
        <v>45</v>
      </c>
      <c r="AO6" s="76"/>
      <c r="AP6" s="76"/>
      <c r="AQ6" s="76"/>
      <c r="AR6" s="76"/>
      <c r="AS6" s="76"/>
      <c r="AT6" s="77"/>
      <c r="AU6" s="75" t="str">
        <f>CONCATENATE(WEEKNUM(AU5)-1)</f>
        <v>46</v>
      </c>
      <c r="AV6" s="76"/>
      <c r="AW6" s="76"/>
      <c r="AX6" s="76"/>
      <c r="AY6" s="76"/>
      <c r="AZ6" s="76"/>
      <c r="BA6" s="77"/>
      <c r="BB6" s="73" t="s">
        <v>10</v>
      </c>
      <c r="BC6" s="73" t="s">
        <v>13</v>
      </c>
      <c r="BD6" s="73" t="s">
        <v>5</v>
      </c>
      <c r="BE6" s="73" t="s">
        <v>6</v>
      </c>
      <c r="BF6" s="73" t="s">
        <v>12</v>
      </c>
      <c r="BG6" s="73" t="s">
        <v>7</v>
      </c>
      <c r="BH6" s="73" t="s">
        <v>17</v>
      </c>
      <c r="BI6" s="73" t="s">
        <v>20</v>
      </c>
      <c r="BJ6" s="73" t="s">
        <v>9</v>
      </c>
      <c r="BK6" s="88" t="s">
        <v>21</v>
      </c>
      <c r="BL6" s="78" t="s">
        <v>16</v>
      </c>
      <c r="BM6" s="78" t="s">
        <v>15</v>
      </c>
    </row>
    <row r="7" spans="2:65" ht="39.75" customHeight="1" x14ac:dyDescent="0.25">
      <c r="B7" s="79"/>
      <c r="C7" s="79"/>
      <c r="D7" s="79"/>
      <c r="E7" s="79"/>
      <c r="F7" s="72"/>
      <c r="G7" s="72"/>
      <c r="H7" s="79"/>
      <c r="I7" s="79"/>
      <c r="J7" s="72"/>
      <c r="K7" s="72"/>
      <c r="L7" s="2">
        <f t="shared" ref="L7:R7" si="1">L5</f>
        <v>44844</v>
      </c>
      <c r="M7" s="1">
        <f t="shared" si="1"/>
        <v>44845</v>
      </c>
      <c r="N7" s="1">
        <f t="shared" si="1"/>
        <v>44846</v>
      </c>
      <c r="O7" s="1">
        <f t="shared" si="1"/>
        <v>44847</v>
      </c>
      <c r="P7" s="1">
        <f t="shared" si="1"/>
        <v>44848</v>
      </c>
      <c r="Q7" s="34">
        <f t="shared" si="1"/>
        <v>44849</v>
      </c>
      <c r="R7" s="35">
        <f t="shared" si="1"/>
        <v>44850</v>
      </c>
      <c r="S7" s="16">
        <f t="shared" ref="S7:BA7" si="2">S5</f>
        <v>44851</v>
      </c>
      <c r="T7" s="17">
        <f t="shared" si="2"/>
        <v>44852</v>
      </c>
      <c r="U7" s="17">
        <f t="shared" si="2"/>
        <v>44853</v>
      </c>
      <c r="V7" s="17">
        <f t="shared" si="2"/>
        <v>44854</v>
      </c>
      <c r="W7" s="17">
        <f t="shared" si="2"/>
        <v>44855</v>
      </c>
      <c r="X7" s="36">
        <f t="shared" si="2"/>
        <v>44856</v>
      </c>
      <c r="Y7" s="37">
        <f t="shared" si="2"/>
        <v>44857</v>
      </c>
      <c r="Z7" s="16">
        <f t="shared" si="2"/>
        <v>44858</v>
      </c>
      <c r="AA7" s="17">
        <f t="shared" si="2"/>
        <v>44859</v>
      </c>
      <c r="AB7" s="17">
        <f t="shared" si="2"/>
        <v>44860</v>
      </c>
      <c r="AC7" s="17">
        <f t="shared" si="2"/>
        <v>44861</v>
      </c>
      <c r="AD7" s="17">
        <f t="shared" si="2"/>
        <v>44862</v>
      </c>
      <c r="AE7" s="36">
        <f t="shared" si="2"/>
        <v>44863</v>
      </c>
      <c r="AF7" s="37">
        <f t="shared" si="2"/>
        <v>44864</v>
      </c>
      <c r="AG7" s="16">
        <f t="shared" si="2"/>
        <v>44865</v>
      </c>
      <c r="AH7" s="17">
        <f t="shared" si="2"/>
        <v>44866</v>
      </c>
      <c r="AI7" s="17">
        <f t="shared" si="2"/>
        <v>44867</v>
      </c>
      <c r="AJ7" s="17">
        <f t="shared" si="2"/>
        <v>44868</v>
      </c>
      <c r="AK7" s="17">
        <f t="shared" si="2"/>
        <v>44869</v>
      </c>
      <c r="AL7" s="36">
        <f t="shared" si="2"/>
        <v>44870</v>
      </c>
      <c r="AM7" s="37">
        <f t="shared" si="2"/>
        <v>44871</v>
      </c>
      <c r="AN7" s="16">
        <f t="shared" si="2"/>
        <v>44872</v>
      </c>
      <c r="AO7" s="17">
        <f t="shared" si="2"/>
        <v>44873</v>
      </c>
      <c r="AP7" s="17">
        <f t="shared" si="2"/>
        <v>44874</v>
      </c>
      <c r="AQ7" s="17">
        <f t="shared" si="2"/>
        <v>44875</v>
      </c>
      <c r="AR7" s="17">
        <f t="shared" si="2"/>
        <v>44876</v>
      </c>
      <c r="AS7" s="36">
        <f t="shared" si="2"/>
        <v>44877</v>
      </c>
      <c r="AT7" s="37">
        <f t="shared" si="2"/>
        <v>44878</v>
      </c>
      <c r="AU7" s="16">
        <f t="shared" si="2"/>
        <v>44879</v>
      </c>
      <c r="AV7" s="17">
        <f t="shared" si="2"/>
        <v>44880</v>
      </c>
      <c r="AW7" s="17">
        <f t="shared" si="2"/>
        <v>44881</v>
      </c>
      <c r="AX7" s="17">
        <f t="shared" si="2"/>
        <v>44882</v>
      </c>
      <c r="AY7" s="17">
        <f t="shared" si="2"/>
        <v>44883</v>
      </c>
      <c r="AZ7" s="36">
        <f t="shared" si="2"/>
        <v>44884</v>
      </c>
      <c r="BA7" s="37">
        <f t="shared" si="2"/>
        <v>44885</v>
      </c>
      <c r="BB7" s="74"/>
      <c r="BC7" s="74"/>
      <c r="BD7" s="74"/>
      <c r="BE7" s="74"/>
      <c r="BF7" s="74"/>
      <c r="BG7" s="74"/>
      <c r="BH7" s="74"/>
      <c r="BI7" s="74"/>
      <c r="BJ7" s="74"/>
      <c r="BK7" s="89"/>
      <c r="BL7" s="80"/>
      <c r="BM7" s="80"/>
    </row>
    <row r="8" spans="2:65" x14ac:dyDescent="0.25">
      <c r="B8" s="63"/>
      <c r="C8" s="57"/>
      <c r="D8" s="57"/>
      <c r="E8" s="57"/>
      <c r="F8" s="59"/>
      <c r="G8" s="60"/>
      <c r="H8" s="65"/>
      <c r="I8" s="65"/>
      <c r="J8" s="54">
        <f>DATEDIF(H8,I8,"d")+1</f>
        <v>1</v>
      </c>
      <c r="K8" s="55" t="str">
        <f t="shared" ref="K8:K20" ca="1" si="3">IF(I8&gt;0,IF(I8&gt;TODAY(),DATEDIF(TODAY(),I8,"d")+1,DATEDIF(I8,TODAY(),"d")),"")</f>
        <v/>
      </c>
      <c r="L8" s="12"/>
      <c r="M8" s="11"/>
      <c r="N8" s="11"/>
      <c r="O8" s="11"/>
      <c r="P8" s="11"/>
      <c r="Q8" s="40"/>
      <c r="R8" s="41"/>
      <c r="S8" s="4"/>
      <c r="T8" s="5"/>
      <c r="U8" s="5"/>
      <c r="V8" s="5"/>
      <c r="W8" s="5"/>
      <c r="X8" s="42"/>
      <c r="Y8" s="43"/>
      <c r="Z8" s="4"/>
      <c r="AA8" s="5"/>
      <c r="AB8" s="5"/>
      <c r="AC8" s="5"/>
      <c r="AD8" s="5"/>
      <c r="AE8" s="42"/>
      <c r="AF8" s="43"/>
      <c r="AG8" s="4"/>
      <c r="AH8" s="5"/>
      <c r="AI8" s="5"/>
      <c r="AJ8" s="5"/>
      <c r="AK8" s="5"/>
      <c r="AL8" s="42"/>
      <c r="AM8" s="43"/>
      <c r="AN8" s="4"/>
      <c r="AO8" s="5"/>
      <c r="AP8" s="5"/>
      <c r="AQ8" s="5"/>
      <c r="AR8" s="5"/>
      <c r="AS8" s="42"/>
      <c r="AT8" s="43"/>
      <c r="AU8" s="4"/>
      <c r="AV8" s="5"/>
      <c r="AW8" s="5"/>
      <c r="AX8" s="5"/>
      <c r="AY8" s="5"/>
      <c r="AZ8" s="42"/>
      <c r="BA8" s="43"/>
      <c r="BB8" s="46"/>
      <c r="BC8" s="46"/>
      <c r="BD8" s="46"/>
      <c r="BE8" s="46"/>
      <c r="BF8" s="46"/>
      <c r="BG8" s="46"/>
      <c r="BH8" s="46"/>
      <c r="BI8" s="46"/>
      <c r="BJ8" s="46"/>
      <c r="BK8" s="68"/>
      <c r="BL8" s="18"/>
      <c r="BM8" s="19"/>
    </row>
    <row r="9" spans="2:65" x14ac:dyDescent="0.25">
      <c r="B9" s="64"/>
      <c r="C9" s="58"/>
      <c r="D9" s="58"/>
      <c r="E9" s="58"/>
      <c r="F9" s="59"/>
      <c r="G9" s="60"/>
      <c r="H9" s="66"/>
      <c r="I9" s="67"/>
      <c r="J9" s="54">
        <f>DATEDIF(H9,I9,"d")+1</f>
        <v>1</v>
      </c>
      <c r="K9" s="56" t="str">
        <f t="shared" ca="1" si="3"/>
        <v/>
      </c>
      <c r="L9" s="14"/>
      <c r="M9" s="13"/>
      <c r="N9" s="13"/>
      <c r="O9" s="13"/>
      <c r="P9" s="13"/>
      <c r="Q9" s="38"/>
      <c r="R9" s="39"/>
      <c r="S9" s="14"/>
      <c r="T9" s="13"/>
      <c r="U9" s="13"/>
      <c r="V9" s="13"/>
      <c r="W9" s="13"/>
      <c r="X9" s="38"/>
      <c r="Y9" s="39"/>
      <c r="Z9" s="14"/>
      <c r="AA9" s="13"/>
      <c r="AB9" s="13"/>
      <c r="AC9" s="13"/>
      <c r="AD9" s="13"/>
      <c r="AE9" s="38"/>
      <c r="AF9" s="39"/>
      <c r="AG9" s="14"/>
      <c r="AH9" s="13"/>
      <c r="AI9" s="13"/>
      <c r="AJ9" s="13"/>
      <c r="AK9" s="13"/>
      <c r="AL9" s="38"/>
      <c r="AM9" s="39"/>
      <c r="AN9" s="14"/>
      <c r="AO9" s="13"/>
      <c r="AP9" s="13"/>
      <c r="AQ9" s="13"/>
      <c r="AR9" s="13"/>
      <c r="AS9" s="38"/>
      <c r="AT9" s="39"/>
      <c r="AU9" s="14"/>
      <c r="AV9" s="13"/>
      <c r="AW9" s="13"/>
      <c r="AX9" s="13"/>
      <c r="AY9" s="13"/>
      <c r="AZ9" s="38"/>
      <c r="BA9" s="39"/>
      <c r="BB9" s="47"/>
      <c r="BC9" s="47"/>
      <c r="BD9" s="47"/>
      <c r="BE9" s="47"/>
      <c r="BF9" s="47"/>
      <c r="BG9" s="47"/>
      <c r="BH9" s="47"/>
      <c r="BI9" s="47"/>
      <c r="BJ9" s="47"/>
      <c r="BK9" s="69"/>
      <c r="BL9" s="20"/>
      <c r="BM9" s="21"/>
    </row>
    <row r="10" spans="2:65" x14ac:dyDescent="0.25">
      <c r="B10" s="64"/>
      <c r="C10" s="58"/>
      <c r="D10" s="58"/>
      <c r="E10" s="58"/>
      <c r="F10" s="59"/>
      <c r="G10" s="60"/>
      <c r="H10" s="66"/>
      <c r="I10" s="66"/>
      <c r="J10" s="54">
        <f t="shared" ref="J10:J19" si="4">DATEDIF(H10,I10,"d")+1</f>
        <v>1</v>
      </c>
      <c r="K10" s="56" t="str">
        <f t="shared" ca="1" si="3"/>
        <v/>
      </c>
      <c r="L10" s="14"/>
      <c r="M10" s="13"/>
      <c r="N10" s="13"/>
      <c r="O10" s="13"/>
      <c r="P10" s="13"/>
      <c r="Q10" s="38"/>
      <c r="R10" s="39"/>
      <c r="S10" s="14"/>
      <c r="T10" s="13"/>
      <c r="U10" s="13"/>
      <c r="V10" s="13"/>
      <c r="W10" s="13"/>
      <c r="X10" s="38"/>
      <c r="Y10" s="39"/>
      <c r="Z10" s="14"/>
      <c r="AA10" s="13"/>
      <c r="AB10" s="13"/>
      <c r="AC10" s="13"/>
      <c r="AD10" s="13"/>
      <c r="AE10" s="38"/>
      <c r="AF10" s="39"/>
      <c r="AG10" s="14"/>
      <c r="AH10" s="13"/>
      <c r="AI10" s="13"/>
      <c r="AJ10" s="13"/>
      <c r="AK10" s="13"/>
      <c r="AL10" s="38"/>
      <c r="AM10" s="39"/>
      <c r="AN10" s="14"/>
      <c r="AO10" s="13"/>
      <c r="AP10" s="13"/>
      <c r="AQ10" s="13"/>
      <c r="AR10" s="13"/>
      <c r="AS10" s="38"/>
      <c r="AT10" s="39"/>
      <c r="AU10" s="14"/>
      <c r="AV10" s="13"/>
      <c r="AW10" s="13"/>
      <c r="AX10" s="13"/>
      <c r="AY10" s="13"/>
      <c r="AZ10" s="38"/>
      <c r="BA10" s="39"/>
      <c r="BB10" s="47"/>
      <c r="BC10" s="47"/>
      <c r="BD10" s="47"/>
      <c r="BE10" s="47"/>
      <c r="BF10" s="47"/>
      <c r="BG10" s="47"/>
      <c r="BH10" s="47"/>
      <c r="BI10" s="47"/>
      <c r="BJ10" s="47"/>
      <c r="BK10" s="69"/>
      <c r="BL10" s="20"/>
      <c r="BM10" s="21"/>
    </row>
    <row r="11" spans="2:65" x14ac:dyDescent="0.25">
      <c r="B11" s="64"/>
      <c r="C11" s="58"/>
      <c r="D11" s="58"/>
      <c r="E11" s="58"/>
      <c r="F11" s="59"/>
      <c r="G11" s="60"/>
      <c r="H11" s="66"/>
      <c r="I11" s="67"/>
      <c r="J11" s="54">
        <f t="shared" si="4"/>
        <v>1</v>
      </c>
      <c r="K11" s="56" t="str">
        <f t="shared" ca="1" si="3"/>
        <v/>
      </c>
      <c r="L11" s="14"/>
      <c r="M11" s="13"/>
      <c r="N11" s="13"/>
      <c r="O11" s="13"/>
      <c r="P11" s="13"/>
      <c r="Q11" s="38"/>
      <c r="R11" s="39"/>
      <c r="S11" s="14"/>
      <c r="T11" s="13"/>
      <c r="U11" s="13"/>
      <c r="V11" s="13"/>
      <c r="W11" s="13"/>
      <c r="X11" s="38"/>
      <c r="Y11" s="39"/>
      <c r="Z11" s="14"/>
      <c r="AA11" s="13"/>
      <c r="AB11" s="13"/>
      <c r="AC11" s="13"/>
      <c r="AD11" s="13"/>
      <c r="AE11" s="38"/>
      <c r="AF11" s="39"/>
      <c r="AG11" s="14"/>
      <c r="AH11" s="13"/>
      <c r="AI11" s="13"/>
      <c r="AJ11" s="13"/>
      <c r="AK11" s="13"/>
      <c r="AL11" s="38"/>
      <c r="AM11" s="39"/>
      <c r="AN11" s="14"/>
      <c r="AO11" s="13"/>
      <c r="AP11" s="13"/>
      <c r="AQ11" s="13"/>
      <c r="AR11" s="13"/>
      <c r="AS11" s="38"/>
      <c r="AT11" s="39"/>
      <c r="AU11" s="14"/>
      <c r="AV11" s="13"/>
      <c r="AW11" s="13"/>
      <c r="AX11" s="13"/>
      <c r="AY11" s="13"/>
      <c r="AZ11" s="38"/>
      <c r="BA11" s="39"/>
      <c r="BB11" s="47"/>
      <c r="BC11" s="47"/>
      <c r="BD11" s="47"/>
      <c r="BE11" s="47"/>
      <c r="BF11" s="47"/>
      <c r="BG11" s="47"/>
      <c r="BH11" s="47"/>
      <c r="BI11" s="47"/>
      <c r="BJ11" s="47"/>
      <c r="BK11" s="69"/>
      <c r="BL11" s="20"/>
      <c r="BM11" s="21"/>
    </row>
    <row r="12" spans="2:65" x14ac:dyDescent="0.25">
      <c r="B12" s="64"/>
      <c r="C12" s="58"/>
      <c r="D12" s="58"/>
      <c r="E12" s="58"/>
      <c r="F12" s="61"/>
      <c r="G12" s="62"/>
      <c r="H12" s="66"/>
      <c r="I12" s="67"/>
      <c r="J12" s="54">
        <f t="shared" si="4"/>
        <v>1</v>
      </c>
      <c r="K12" s="56" t="str">
        <f t="shared" ca="1" si="3"/>
        <v/>
      </c>
      <c r="L12" s="14"/>
      <c r="M12" s="13"/>
      <c r="N12" s="13"/>
      <c r="O12" s="13"/>
      <c r="P12" s="13"/>
      <c r="Q12" s="38"/>
      <c r="R12" s="39"/>
      <c r="S12" s="14"/>
      <c r="T12" s="13"/>
      <c r="U12" s="13"/>
      <c r="V12" s="13"/>
      <c r="W12" s="13"/>
      <c r="X12" s="38"/>
      <c r="Y12" s="39"/>
      <c r="Z12" s="14"/>
      <c r="AA12" s="13"/>
      <c r="AB12" s="13"/>
      <c r="AC12" s="13"/>
      <c r="AD12" s="13"/>
      <c r="AE12" s="38"/>
      <c r="AF12" s="39"/>
      <c r="AG12" s="14"/>
      <c r="AH12" s="13"/>
      <c r="AI12" s="13"/>
      <c r="AJ12" s="13"/>
      <c r="AK12" s="13"/>
      <c r="AL12" s="38"/>
      <c r="AM12" s="39"/>
      <c r="AN12" s="14"/>
      <c r="AO12" s="13"/>
      <c r="AP12" s="13"/>
      <c r="AQ12" s="13"/>
      <c r="AR12" s="13"/>
      <c r="AS12" s="38"/>
      <c r="AT12" s="39"/>
      <c r="AU12" s="14"/>
      <c r="AV12" s="13"/>
      <c r="AW12" s="13"/>
      <c r="AX12" s="13"/>
      <c r="AY12" s="13"/>
      <c r="AZ12" s="38"/>
      <c r="BA12" s="39"/>
      <c r="BB12" s="47"/>
      <c r="BC12" s="47"/>
      <c r="BD12" s="47"/>
      <c r="BE12" s="47"/>
      <c r="BF12" s="47"/>
      <c r="BG12" s="47"/>
      <c r="BH12" s="47"/>
      <c r="BI12" s="47"/>
      <c r="BJ12" s="47"/>
      <c r="BK12" s="69"/>
      <c r="BL12" s="20"/>
      <c r="BM12" s="21"/>
    </row>
    <row r="13" spans="2:65" x14ac:dyDescent="0.25">
      <c r="B13" s="64"/>
      <c r="C13" s="58"/>
      <c r="D13" s="58"/>
      <c r="E13" s="58"/>
      <c r="F13" s="61"/>
      <c r="G13" s="62"/>
      <c r="H13" s="66"/>
      <c r="I13" s="67"/>
      <c r="J13" s="54">
        <f t="shared" si="4"/>
        <v>1</v>
      </c>
      <c r="K13" s="56" t="str">
        <f t="shared" ca="1" si="3"/>
        <v/>
      </c>
      <c r="L13" s="14"/>
      <c r="M13" s="13"/>
      <c r="N13" s="13"/>
      <c r="O13" s="13"/>
      <c r="P13" s="13"/>
      <c r="Q13" s="38"/>
      <c r="R13" s="39"/>
      <c r="S13" s="14"/>
      <c r="T13" s="13"/>
      <c r="U13" s="13"/>
      <c r="V13" s="13"/>
      <c r="W13" s="13"/>
      <c r="X13" s="38"/>
      <c r="Y13" s="39"/>
      <c r="Z13" s="14"/>
      <c r="AA13" s="13"/>
      <c r="AB13" s="13"/>
      <c r="AC13" s="13"/>
      <c r="AD13" s="13"/>
      <c r="AE13" s="38"/>
      <c r="AF13" s="39"/>
      <c r="AG13" s="14"/>
      <c r="AH13" s="13"/>
      <c r="AI13" s="13"/>
      <c r="AJ13" s="13"/>
      <c r="AK13" s="13"/>
      <c r="AL13" s="38"/>
      <c r="AM13" s="39"/>
      <c r="AN13" s="14"/>
      <c r="AO13" s="13"/>
      <c r="AP13" s="13"/>
      <c r="AQ13" s="13"/>
      <c r="AR13" s="13"/>
      <c r="AS13" s="38"/>
      <c r="AT13" s="39"/>
      <c r="AU13" s="14"/>
      <c r="AV13" s="13"/>
      <c r="AW13" s="13"/>
      <c r="AX13" s="13"/>
      <c r="AY13" s="13"/>
      <c r="AZ13" s="38"/>
      <c r="BA13" s="39"/>
      <c r="BB13" s="47"/>
      <c r="BC13" s="47"/>
      <c r="BD13" s="47"/>
      <c r="BE13" s="47"/>
      <c r="BF13" s="47"/>
      <c r="BG13" s="47"/>
      <c r="BH13" s="47"/>
      <c r="BI13" s="47"/>
      <c r="BJ13" s="47"/>
      <c r="BK13" s="69"/>
      <c r="BL13" s="20"/>
      <c r="BM13" s="21"/>
    </row>
    <row r="14" spans="2:65" x14ac:dyDescent="0.25">
      <c r="B14" s="64"/>
      <c r="C14" s="58"/>
      <c r="D14" s="58"/>
      <c r="E14" s="58"/>
      <c r="F14" s="61"/>
      <c r="G14" s="62"/>
      <c r="H14" s="66"/>
      <c r="I14" s="67"/>
      <c r="J14" s="54">
        <f>DATEDIF(H14,I14,"d")+1</f>
        <v>1</v>
      </c>
      <c r="K14" s="56" t="str">
        <f t="shared" ca="1" si="3"/>
        <v/>
      </c>
      <c r="L14" s="14"/>
      <c r="M14" s="13"/>
      <c r="N14" s="13"/>
      <c r="O14" s="13"/>
      <c r="P14" s="13"/>
      <c r="Q14" s="38"/>
      <c r="R14" s="39"/>
      <c r="S14" s="14"/>
      <c r="T14" s="13"/>
      <c r="U14" s="13"/>
      <c r="V14" s="13"/>
      <c r="W14" s="13"/>
      <c r="X14" s="38"/>
      <c r="Y14" s="39"/>
      <c r="Z14" s="14"/>
      <c r="AA14" s="13"/>
      <c r="AB14" s="13"/>
      <c r="AC14" s="13"/>
      <c r="AD14" s="13"/>
      <c r="AE14" s="38"/>
      <c r="AF14" s="39"/>
      <c r="AG14" s="14"/>
      <c r="AH14" s="13"/>
      <c r="AI14" s="13"/>
      <c r="AJ14" s="13"/>
      <c r="AK14" s="13"/>
      <c r="AL14" s="38"/>
      <c r="AM14" s="39"/>
      <c r="AN14" s="14"/>
      <c r="AO14" s="13"/>
      <c r="AP14" s="13"/>
      <c r="AQ14" s="13"/>
      <c r="AR14" s="13"/>
      <c r="AS14" s="38"/>
      <c r="AT14" s="39"/>
      <c r="AU14" s="14"/>
      <c r="AV14" s="13"/>
      <c r="AW14" s="13"/>
      <c r="AX14" s="13"/>
      <c r="AY14" s="13"/>
      <c r="AZ14" s="38"/>
      <c r="BA14" s="39"/>
      <c r="BB14" s="47"/>
      <c r="BC14" s="47"/>
      <c r="BD14" s="47"/>
      <c r="BE14" s="47"/>
      <c r="BF14" s="47"/>
      <c r="BG14" s="47"/>
      <c r="BH14" s="47"/>
      <c r="BI14" s="47"/>
      <c r="BJ14" s="47"/>
      <c r="BK14" s="69"/>
      <c r="BL14" s="20"/>
      <c r="BM14" s="21"/>
    </row>
    <row r="15" spans="2:65" x14ac:dyDescent="0.25">
      <c r="B15" s="64"/>
      <c r="C15" s="58"/>
      <c r="D15" s="58"/>
      <c r="E15" s="58"/>
      <c r="F15" s="61"/>
      <c r="G15" s="62"/>
      <c r="H15" s="66"/>
      <c r="I15" s="66"/>
      <c r="J15" s="54">
        <f t="shared" si="4"/>
        <v>1</v>
      </c>
      <c r="K15" s="56" t="str">
        <f t="shared" ca="1" si="3"/>
        <v/>
      </c>
      <c r="L15" s="14"/>
      <c r="M15" s="13"/>
      <c r="N15" s="13"/>
      <c r="O15" s="13"/>
      <c r="P15" s="13"/>
      <c r="Q15" s="38"/>
      <c r="R15" s="39"/>
      <c r="S15" s="14"/>
      <c r="T15" s="13"/>
      <c r="U15" s="13"/>
      <c r="V15" s="13"/>
      <c r="W15" s="13"/>
      <c r="X15" s="38"/>
      <c r="Y15" s="39"/>
      <c r="Z15" s="14"/>
      <c r="AA15" s="13"/>
      <c r="AB15" s="13"/>
      <c r="AC15" s="13"/>
      <c r="AD15" s="13"/>
      <c r="AE15" s="38"/>
      <c r="AF15" s="39"/>
      <c r="AG15" s="14"/>
      <c r="AH15" s="13"/>
      <c r="AI15" s="13"/>
      <c r="AJ15" s="13"/>
      <c r="AK15" s="13"/>
      <c r="AL15" s="38"/>
      <c r="AM15" s="39"/>
      <c r="AN15" s="14"/>
      <c r="AO15" s="13"/>
      <c r="AP15" s="13"/>
      <c r="AQ15" s="13"/>
      <c r="AR15" s="13"/>
      <c r="AS15" s="38"/>
      <c r="AT15" s="39"/>
      <c r="AU15" s="14"/>
      <c r="AV15" s="13"/>
      <c r="AW15" s="13"/>
      <c r="AX15" s="13"/>
      <c r="AY15" s="13"/>
      <c r="AZ15" s="38"/>
      <c r="BA15" s="39"/>
      <c r="BB15" s="47"/>
      <c r="BC15" s="47"/>
      <c r="BD15" s="47"/>
      <c r="BE15" s="47"/>
      <c r="BF15" s="47"/>
      <c r="BG15" s="47"/>
      <c r="BH15" s="47"/>
      <c r="BI15" s="47"/>
      <c r="BJ15" s="47"/>
      <c r="BK15" s="69"/>
      <c r="BL15" s="20"/>
      <c r="BM15" s="21"/>
    </row>
    <row r="16" spans="2:65" x14ac:dyDescent="0.25">
      <c r="B16" s="64"/>
      <c r="C16" s="58"/>
      <c r="D16" s="58"/>
      <c r="E16" s="58"/>
      <c r="F16" s="61"/>
      <c r="G16" s="62"/>
      <c r="H16" s="66"/>
      <c r="I16" s="66"/>
      <c r="J16" s="54">
        <f t="shared" si="4"/>
        <v>1</v>
      </c>
      <c r="K16" s="56" t="str">
        <f t="shared" ca="1" si="3"/>
        <v/>
      </c>
      <c r="L16" s="14"/>
      <c r="M16" s="13"/>
      <c r="N16" s="13"/>
      <c r="O16" s="13"/>
      <c r="P16" s="13"/>
      <c r="Q16" s="38"/>
      <c r="R16" s="39"/>
      <c r="S16" s="14"/>
      <c r="T16" s="13"/>
      <c r="U16" s="13"/>
      <c r="V16" s="13"/>
      <c r="W16" s="13"/>
      <c r="X16" s="38"/>
      <c r="Y16" s="39"/>
      <c r="Z16" s="14"/>
      <c r="AA16" s="13"/>
      <c r="AB16" s="13"/>
      <c r="AC16" s="13"/>
      <c r="AD16" s="13"/>
      <c r="AE16" s="38"/>
      <c r="AF16" s="39"/>
      <c r="AG16" s="14"/>
      <c r="AH16" s="13"/>
      <c r="AI16" s="13"/>
      <c r="AJ16" s="13"/>
      <c r="AK16" s="13"/>
      <c r="AL16" s="38"/>
      <c r="AM16" s="39"/>
      <c r="AN16" s="14"/>
      <c r="AO16" s="13"/>
      <c r="AP16" s="13"/>
      <c r="AQ16" s="13"/>
      <c r="AR16" s="13"/>
      <c r="AS16" s="38"/>
      <c r="AT16" s="39"/>
      <c r="AU16" s="14"/>
      <c r="AV16" s="13"/>
      <c r="AW16" s="13"/>
      <c r="AX16" s="13"/>
      <c r="AY16" s="13"/>
      <c r="AZ16" s="38"/>
      <c r="BA16" s="39"/>
      <c r="BB16" s="47"/>
      <c r="BC16" s="47"/>
      <c r="BD16" s="47"/>
      <c r="BE16" s="47"/>
      <c r="BF16" s="47"/>
      <c r="BG16" s="47"/>
      <c r="BH16" s="47"/>
      <c r="BI16" s="47"/>
      <c r="BJ16" s="47"/>
      <c r="BK16" s="69"/>
      <c r="BL16" s="20"/>
      <c r="BM16" s="21"/>
    </row>
    <row r="17" spans="2:65" x14ac:dyDescent="0.25">
      <c r="B17" s="64"/>
      <c r="C17" s="58"/>
      <c r="D17" s="58"/>
      <c r="E17" s="58"/>
      <c r="F17" s="61"/>
      <c r="G17" s="62"/>
      <c r="H17" s="66"/>
      <c r="I17" s="66"/>
      <c r="J17" s="54">
        <f t="shared" ref="J17" si="5">DATEDIF(H17,I17,"d")+1</f>
        <v>1</v>
      </c>
      <c r="K17" s="56" t="str">
        <f t="shared" ref="K17" ca="1" si="6">IF(I17&gt;0,IF(I17&gt;TODAY(),DATEDIF(TODAY(),I17,"d")+1,DATEDIF(I17,TODAY(),"d")),"")</f>
        <v/>
      </c>
      <c r="L17" s="14"/>
      <c r="M17" s="13"/>
      <c r="N17" s="13"/>
      <c r="O17" s="13"/>
      <c r="P17" s="13"/>
      <c r="Q17" s="38"/>
      <c r="R17" s="39"/>
      <c r="S17" s="14"/>
      <c r="T17" s="13"/>
      <c r="U17" s="13"/>
      <c r="V17" s="13"/>
      <c r="W17" s="13"/>
      <c r="X17" s="38"/>
      <c r="Y17" s="39"/>
      <c r="Z17" s="14"/>
      <c r="AA17" s="13"/>
      <c r="AB17" s="13"/>
      <c r="AC17" s="13"/>
      <c r="AD17" s="13"/>
      <c r="AE17" s="38"/>
      <c r="AF17" s="39"/>
      <c r="AG17" s="14"/>
      <c r="AH17" s="13"/>
      <c r="AI17" s="13"/>
      <c r="AJ17" s="13"/>
      <c r="AK17" s="13"/>
      <c r="AL17" s="38"/>
      <c r="AM17" s="39"/>
      <c r="AN17" s="14"/>
      <c r="AO17" s="13"/>
      <c r="AP17" s="13"/>
      <c r="AQ17" s="13"/>
      <c r="AR17" s="13"/>
      <c r="AS17" s="38"/>
      <c r="AT17" s="39"/>
      <c r="AU17" s="14"/>
      <c r="AV17" s="13"/>
      <c r="AW17" s="13"/>
      <c r="AX17" s="13"/>
      <c r="AY17" s="13"/>
      <c r="AZ17" s="38"/>
      <c r="BA17" s="39"/>
      <c r="BB17" s="47"/>
      <c r="BC17" s="47"/>
      <c r="BD17" s="47"/>
      <c r="BE17" s="47"/>
      <c r="BF17" s="47"/>
      <c r="BG17" s="47"/>
      <c r="BH17" s="47"/>
      <c r="BI17" s="47"/>
      <c r="BJ17" s="47"/>
      <c r="BK17" s="69"/>
      <c r="BL17" s="20"/>
      <c r="BM17" s="21"/>
    </row>
    <row r="18" spans="2:65" x14ac:dyDescent="0.25">
      <c r="B18" s="64"/>
      <c r="C18" s="58"/>
      <c r="D18" s="58"/>
      <c r="E18" s="58"/>
      <c r="F18" s="61"/>
      <c r="G18" s="62"/>
      <c r="H18" s="66"/>
      <c r="I18" s="66"/>
      <c r="J18" s="54">
        <f t="shared" si="4"/>
        <v>1</v>
      </c>
      <c r="K18" s="56" t="str">
        <f t="shared" ca="1" si="3"/>
        <v/>
      </c>
      <c r="L18" s="14"/>
      <c r="M18" s="13"/>
      <c r="N18" s="13"/>
      <c r="O18" s="13"/>
      <c r="P18" s="13"/>
      <c r="Q18" s="38"/>
      <c r="R18" s="39"/>
      <c r="S18" s="14"/>
      <c r="T18" s="13"/>
      <c r="U18" s="13"/>
      <c r="V18" s="13"/>
      <c r="W18" s="13"/>
      <c r="X18" s="38"/>
      <c r="Y18" s="39"/>
      <c r="Z18" s="14"/>
      <c r="AA18" s="13"/>
      <c r="AB18" s="13"/>
      <c r="AC18" s="13"/>
      <c r="AD18" s="13"/>
      <c r="AE18" s="38"/>
      <c r="AF18" s="39"/>
      <c r="AG18" s="14"/>
      <c r="AH18" s="13"/>
      <c r="AI18" s="13"/>
      <c r="AJ18" s="13"/>
      <c r="AK18" s="13"/>
      <c r="AL18" s="38"/>
      <c r="AM18" s="39"/>
      <c r="AN18" s="14"/>
      <c r="AO18" s="13"/>
      <c r="AP18" s="13"/>
      <c r="AQ18" s="13"/>
      <c r="AR18" s="13"/>
      <c r="AS18" s="38"/>
      <c r="AT18" s="39"/>
      <c r="AU18" s="14"/>
      <c r="AV18" s="13"/>
      <c r="AW18" s="13"/>
      <c r="AX18" s="13"/>
      <c r="AY18" s="13"/>
      <c r="AZ18" s="38"/>
      <c r="BA18" s="39"/>
      <c r="BB18" s="47"/>
      <c r="BC18" s="47"/>
      <c r="BD18" s="47"/>
      <c r="BE18" s="47"/>
      <c r="BF18" s="47"/>
      <c r="BG18" s="47"/>
      <c r="BH18" s="47"/>
      <c r="BI18" s="47"/>
      <c r="BJ18" s="47"/>
      <c r="BK18" s="69"/>
      <c r="BL18" s="20"/>
      <c r="BM18" s="21"/>
    </row>
    <row r="19" spans="2:65" x14ac:dyDescent="0.25">
      <c r="B19" s="64"/>
      <c r="C19" s="58"/>
      <c r="D19" s="58"/>
      <c r="E19" s="58"/>
      <c r="F19" s="61"/>
      <c r="G19" s="62"/>
      <c r="H19" s="66"/>
      <c r="I19" s="66"/>
      <c r="J19" s="54">
        <f t="shared" si="4"/>
        <v>1</v>
      </c>
      <c r="K19" s="56" t="str">
        <f t="shared" ca="1" si="3"/>
        <v/>
      </c>
      <c r="L19" s="14"/>
      <c r="M19" s="13"/>
      <c r="N19" s="13"/>
      <c r="O19" s="13"/>
      <c r="P19" s="13"/>
      <c r="Q19" s="38"/>
      <c r="R19" s="39"/>
      <c r="S19" s="14"/>
      <c r="T19" s="13"/>
      <c r="U19" s="13"/>
      <c r="V19" s="13"/>
      <c r="W19" s="13"/>
      <c r="X19" s="38"/>
      <c r="Y19" s="39"/>
      <c r="Z19" s="14"/>
      <c r="AA19" s="13"/>
      <c r="AB19" s="13"/>
      <c r="AC19" s="13"/>
      <c r="AD19" s="13"/>
      <c r="AE19" s="38"/>
      <c r="AF19" s="39"/>
      <c r="AG19" s="14"/>
      <c r="AH19" s="13"/>
      <c r="AI19" s="13"/>
      <c r="AJ19" s="13"/>
      <c r="AK19" s="13"/>
      <c r="AL19" s="38"/>
      <c r="AM19" s="39"/>
      <c r="AN19" s="14"/>
      <c r="AO19" s="13"/>
      <c r="AP19" s="13"/>
      <c r="AQ19" s="13"/>
      <c r="AR19" s="13"/>
      <c r="AS19" s="38"/>
      <c r="AT19" s="39"/>
      <c r="AU19" s="14"/>
      <c r="AV19" s="13"/>
      <c r="AW19" s="13"/>
      <c r="AX19" s="13"/>
      <c r="AY19" s="13"/>
      <c r="AZ19" s="38"/>
      <c r="BA19" s="39"/>
      <c r="BB19" s="47"/>
      <c r="BC19" s="47"/>
      <c r="BD19" s="47"/>
      <c r="BE19" s="47"/>
      <c r="BF19" s="47"/>
      <c r="BG19" s="47"/>
      <c r="BH19" s="47"/>
      <c r="BI19" s="47"/>
      <c r="BJ19" s="47"/>
      <c r="BK19" s="69"/>
      <c r="BL19" s="20"/>
      <c r="BM19" s="21"/>
    </row>
    <row r="20" spans="2:65" x14ac:dyDescent="0.25">
      <c r="B20" s="64"/>
      <c r="C20" s="58"/>
      <c r="D20" s="58"/>
      <c r="E20" s="58"/>
      <c r="F20" s="61"/>
      <c r="G20" s="62"/>
      <c r="H20" s="66"/>
      <c r="I20" s="66"/>
      <c r="J20" s="54">
        <f>DATEDIF(H20,I20,"d")+1</f>
        <v>1</v>
      </c>
      <c r="K20" s="56" t="str">
        <f t="shared" ca="1" si="3"/>
        <v/>
      </c>
      <c r="L20" s="14"/>
      <c r="M20" s="13"/>
      <c r="N20" s="13"/>
      <c r="O20" s="13"/>
      <c r="P20" s="13"/>
      <c r="Q20" s="38"/>
      <c r="R20" s="39"/>
      <c r="S20" s="14"/>
      <c r="T20" s="13"/>
      <c r="U20" s="13"/>
      <c r="V20" s="13"/>
      <c r="W20" s="13"/>
      <c r="X20" s="38"/>
      <c r="Y20" s="39"/>
      <c r="Z20" s="14"/>
      <c r="AA20" s="13"/>
      <c r="AB20" s="13"/>
      <c r="AC20" s="13"/>
      <c r="AD20" s="13"/>
      <c r="AE20" s="38"/>
      <c r="AF20" s="39"/>
      <c r="AG20" s="14"/>
      <c r="AH20" s="13"/>
      <c r="AI20" s="13"/>
      <c r="AJ20" s="13"/>
      <c r="AK20" s="13"/>
      <c r="AL20" s="38"/>
      <c r="AM20" s="39"/>
      <c r="AN20" s="14"/>
      <c r="AO20" s="13"/>
      <c r="AP20" s="13"/>
      <c r="AQ20" s="13"/>
      <c r="AR20" s="13"/>
      <c r="AS20" s="38"/>
      <c r="AT20" s="39"/>
      <c r="AU20" s="14"/>
      <c r="AV20" s="13"/>
      <c r="AW20" s="13"/>
      <c r="AX20" s="13"/>
      <c r="AY20" s="13"/>
      <c r="AZ20" s="38"/>
      <c r="BA20" s="39"/>
      <c r="BB20" s="48"/>
      <c r="BC20" s="48"/>
      <c r="BD20" s="48"/>
      <c r="BE20" s="48"/>
      <c r="BF20" s="48"/>
      <c r="BG20" s="48"/>
      <c r="BH20" s="48"/>
      <c r="BI20" s="48"/>
      <c r="BJ20" s="48"/>
      <c r="BK20" s="70"/>
      <c r="BL20" s="20"/>
      <c r="BM20" s="21"/>
    </row>
    <row r="21" spans="2:65" x14ac:dyDescent="0.25">
      <c r="S21" s="15"/>
    </row>
  </sheetData>
  <mergeCells count="31">
    <mergeCell ref="BL6:BL7"/>
    <mergeCell ref="BM6:BM7"/>
    <mergeCell ref="BL1:BM1"/>
    <mergeCell ref="BB3:BJ4"/>
    <mergeCell ref="BL3:BM3"/>
    <mergeCell ref="BB6:BB7"/>
    <mergeCell ref="BC6:BC7"/>
    <mergeCell ref="BD6:BD7"/>
    <mergeCell ref="BE6:BE7"/>
    <mergeCell ref="BG6:BG7"/>
    <mergeCell ref="BJ6:BJ7"/>
    <mergeCell ref="BK6:BK7"/>
    <mergeCell ref="BI6:BI7"/>
    <mergeCell ref="B6:B7"/>
    <mergeCell ref="D6:D7"/>
    <mergeCell ref="E6:E7"/>
    <mergeCell ref="H6:H7"/>
    <mergeCell ref="I6:I7"/>
    <mergeCell ref="F6:F7"/>
    <mergeCell ref="G6:G7"/>
    <mergeCell ref="C6:C7"/>
    <mergeCell ref="J6:J7"/>
    <mergeCell ref="BF6:BF7"/>
    <mergeCell ref="BH6:BH7"/>
    <mergeCell ref="AN6:AT6"/>
    <mergeCell ref="AU6:BA6"/>
    <mergeCell ref="L6:R6"/>
    <mergeCell ref="S6:Y6"/>
    <mergeCell ref="Z6:AF6"/>
    <mergeCell ref="AG6:AM6"/>
    <mergeCell ref="K6:K7"/>
  </mergeCells>
  <conditionalFormatting sqref="L8:BA16 L18:BA20">
    <cfRule type="expression" dxfId="10" priority="17">
      <formula>AND($H8&lt;=L$5,$I8&gt;=L$5)</formula>
    </cfRule>
  </conditionalFormatting>
  <conditionalFormatting sqref="K18:K20">
    <cfRule type="expression" dxfId="9" priority="6">
      <formula>$J18=1</formula>
    </cfRule>
    <cfRule type="expression" dxfId="8" priority="7">
      <formula>$I18:$I29&lt;TODAY()</formula>
    </cfRule>
  </conditionalFormatting>
  <conditionalFormatting sqref="J8:J16 J18:J20">
    <cfRule type="cellIs" dxfId="7" priority="5" operator="equal">
      <formula>1</formula>
    </cfRule>
  </conditionalFormatting>
  <conditionalFormatting sqref="K8:K16">
    <cfRule type="expression" dxfId="6" priority="18">
      <formula>$J8=1</formula>
    </cfRule>
    <cfRule type="expression" dxfId="5" priority="19">
      <formula>$I8:$I20&lt;TODAY()</formula>
    </cfRule>
  </conditionalFormatting>
  <conditionalFormatting sqref="L17:BA17">
    <cfRule type="expression" dxfId="4" priority="2">
      <formula>AND($H17&lt;=L$5,$I17&gt;=L$5)</formula>
    </cfRule>
  </conditionalFormatting>
  <conditionalFormatting sqref="J17">
    <cfRule type="cellIs" dxfId="3" priority="1" operator="equal">
      <formula>1</formula>
    </cfRule>
  </conditionalFormatting>
  <conditionalFormatting sqref="K17">
    <cfRule type="expression" dxfId="2" priority="3">
      <formula>$J17=1</formula>
    </cfRule>
    <cfRule type="expression" dxfId="1" priority="4">
      <formula>$I17:$I29&lt;TODAY()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11</xdr:col>
                    <xdr:colOff>19050</xdr:colOff>
                    <xdr:row>3</xdr:row>
                    <xdr:rowOff>9525</xdr:rowOff>
                  </from>
                  <to>
                    <xdr:col>52</xdr:col>
                    <xdr:colOff>171450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7C8954A5-D3A2-493D-8800-F1D5F56D634F}">
            <xm:f>NOT(ISERROR(SEARCH(TODAY(),L7)))</xm:f>
            <xm:f>TODAY()</xm:f>
            <x14:dxf>
              <fill>
                <patternFill>
                  <bgColor theme="9" tint="-0.24994659260841701"/>
                </patternFill>
              </fill>
            </x14:dxf>
          </x14:cfRule>
          <xm:sqref>L7:BA7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21.7109375" style="49" customWidth="1"/>
    <col min="2" max="16384" width="9.140625" style="49"/>
  </cols>
  <sheetData>
    <row r="1" spans="1:1" x14ac:dyDescent="0.25">
      <c r="A1" s="49" t="s">
        <v>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cols>
    <col min="1" max="1" width="10.140625" style="49" bestFit="1" customWidth="1"/>
    <col min="2" max="16384" width="9.140625" style="49"/>
  </cols>
  <sheetData>
    <row r="1" spans="1:1" x14ac:dyDescent="0.25">
      <c r="A1" s="50">
        <v>44832</v>
      </c>
    </row>
    <row r="2" spans="1:1" x14ac:dyDescent="0.25">
      <c r="A2" s="49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Termíny</vt:lpstr>
      <vt:lpstr>Zaměstnanci</vt:lpstr>
      <vt:lpstr>Info</vt:lpstr>
    </vt:vector>
  </TitlesOfParts>
  <Company>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Lasak Pavel</dc:creator>
  <cp:lastModifiedBy>Marek Havlíček</cp:lastModifiedBy>
  <cp:lastPrinted>2012-12-20T12:39:15Z</cp:lastPrinted>
  <dcterms:created xsi:type="dcterms:W3CDTF">2012-12-14T11:51:28Z</dcterms:created>
  <dcterms:modified xsi:type="dcterms:W3CDTF">2022-10-18T13:50:36Z</dcterms:modified>
</cp:coreProperties>
</file>